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I31" i="1"/>
  <c r="F31" i="1"/>
  <c r="F30" i="1"/>
  <c r="F29" i="1"/>
  <c r="F28" i="1"/>
  <c r="N27" i="1"/>
  <c r="F27" i="1"/>
  <c r="I26" i="1"/>
  <c r="F26" i="1"/>
  <c r="N24" i="1"/>
  <c r="N23" i="1"/>
  <c r="F23" i="1"/>
  <c r="N22" i="1"/>
  <c r="I22" i="1"/>
  <c r="F22" i="1"/>
  <c r="N21" i="1"/>
  <c r="N20" i="1"/>
  <c r="N19" i="1"/>
  <c r="N18" i="1"/>
  <c r="I18" i="1"/>
  <c r="F18" i="1"/>
</calcChain>
</file>

<file path=xl/sharedStrings.xml><?xml version="1.0" encoding="utf-8"?>
<sst xmlns="http://schemas.openxmlformats.org/spreadsheetml/2006/main" count="129" uniqueCount="85">
  <si>
    <t>Наименование муниципальной услуги (работы)</t>
  </si>
  <si>
    <t>Наименование раздела расходов бюджетной классификации</t>
  </si>
  <si>
    <t>Единица измерения</t>
  </si>
  <si>
    <t>Обьем оказываемой муниципальной услуги (работы), утвержденной в муниципальном задании</t>
  </si>
  <si>
    <t>Обьем бюджетных ассигнований на предоставление субсидий на финансовое опеспечение муниципального задания на оказание муниципальных услуг (рабрт) с учетом затрат на содержание имущества (тыс. руб)</t>
  </si>
  <si>
    <t>Показатели качества оказываемых услуг (работ)</t>
  </si>
  <si>
    <t>утверждено</t>
  </si>
  <si>
    <t>исполнено</t>
  </si>
  <si>
    <t>выполнение %</t>
  </si>
  <si>
    <t>наименование показателя, установленного в муниципальном задании</t>
  </si>
  <si>
    <t>единица изменения</t>
  </si>
  <si>
    <t>значение показателя в муниципальном задании государственном задании</t>
  </si>
  <si>
    <t>фактическое значение показателя, на отчетную дату</t>
  </si>
  <si>
    <t>выполнение (%)</t>
  </si>
  <si>
    <t xml:space="preserve">0 113 ХЭЦ </t>
  </si>
  <si>
    <t xml:space="preserve">Тыс. кв. м.                       </t>
  </si>
  <si>
    <t>Бесперебойное тепло-водо-энергоснабжение</t>
  </si>
  <si>
    <t>%</t>
  </si>
  <si>
    <t>Полната представленной услуги</t>
  </si>
  <si>
    <t>усл.ед.</t>
  </si>
  <si>
    <t>Содержание обьектов недвижимового имущества в надлежащем санитарном состоянии</t>
  </si>
  <si>
    <t>кв.м.</t>
  </si>
  <si>
    <t>Бесперебойная работа инженерных систем и оборудования</t>
  </si>
  <si>
    <t>Безаварийная работа инженерных систем и оборудования</t>
  </si>
  <si>
    <t>Эфективность ипользования объектов недвижемого имущества</t>
  </si>
  <si>
    <t xml:space="preserve">Обеспечение надлежащего технического состояния объекта заказчика </t>
  </si>
  <si>
    <t>Культура и кинематография   0 800</t>
  </si>
  <si>
    <t xml:space="preserve">Библиотечное, библиографическое и информационное обслуживание пользователей библиотеки.  </t>
  </si>
  <si>
    <t>Количество посещений  (чел.)</t>
  </si>
  <si>
    <t>%  охвата населения библиотечным обслуживанием</t>
  </si>
  <si>
    <t>Книгообеспеченность на одного читателя</t>
  </si>
  <si>
    <t>% пополнения библиотечного фонда</t>
  </si>
  <si>
    <t>Доля специалистов со специальным образованием</t>
  </si>
  <si>
    <t>чел.</t>
  </si>
  <si>
    <t xml:space="preserve">Публичный показ музейных предметов, музейных коллекций. </t>
  </si>
  <si>
    <t>Число посетителей (чел.)</t>
  </si>
  <si>
    <t>Доля потребителей, удовлетворенных условиями и качеством предоставляемой услуги</t>
  </si>
  <si>
    <t>Количество выставок  (ед.)</t>
  </si>
  <si>
    <t>% экспонируемых музейных предметов</t>
  </si>
  <si>
    <t>% ежегодного пополнения музейного фонда</t>
  </si>
  <si>
    <t>Показ кинофильмов</t>
  </si>
  <si>
    <t>Число зрителей</t>
  </si>
  <si>
    <t>Качество оборудования, с использованием которого оказывается муниципальная услуга</t>
  </si>
  <si>
    <t>да</t>
  </si>
  <si>
    <t>Организация и проведение мероприятий</t>
  </si>
  <si>
    <t>Систематичность проведения культурно-массовых мероприятий</t>
  </si>
  <si>
    <t>шт</t>
  </si>
  <si>
    <t>Человек- день</t>
  </si>
  <si>
    <t>Час</t>
  </si>
  <si>
    <t xml:space="preserve">единица </t>
  </si>
  <si>
    <t>Организация деятельности клубных формирований и формирований самодеятельного народного творчества</t>
  </si>
  <si>
    <t>% экспонируемых предметов декоративно-прикладного искуства</t>
  </si>
  <si>
    <t>% егодного пополнения музейного фонда</t>
  </si>
  <si>
    <t>Количество участников занимающихся в формированиях самодеятельного народного творчества</t>
  </si>
  <si>
    <t>ед.</t>
  </si>
  <si>
    <t>Количество клубных формирований</t>
  </si>
  <si>
    <t>Реализация основных общеобразовательных программ дошкольного образования</t>
  </si>
  <si>
    <t xml:space="preserve">Образование   0701 </t>
  </si>
  <si>
    <t>количество воспитанников</t>
  </si>
  <si>
    <t>Укомплектованность кадрами</t>
  </si>
  <si>
    <t>Доля аттестованных педагогов</t>
  </si>
  <si>
    <t>Доля укомплектованности ДОУ детьми</t>
  </si>
  <si>
    <t>Процент родителей (законных представителей) воспитанников удовлетворенных качеством и доступностью услуги</t>
  </si>
  <si>
    <t xml:space="preserve">Реализация основных общеобразовательных программ начального общего, основного общего, среднего общего образования  </t>
  </si>
  <si>
    <t xml:space="preserve">Образование   0702 </t>
  </si>
  <si>
    <t>количество учащихся</t>
  </si>
  <si>
    <t>Доля обучающихся, освоивших в полном объеме образовательную программу начального общего образования</t>
  </si>
  <si>
    <t>Доля обучающихся, освоивших в полном объеме образовательную программу среднего общего образования</t>
  </si>
  <si>
    <t>Доля обучающихся, освоивших в полном объеме образовательную программу основного общего образования</t>
  </si>
  <si>
    <t>Процент родителей (законных представителей) обучающихся, удовлетворенных качеством и доступностью образовательной услуги</t>
  </si>
  <si>
    <t>Реализация дополнительных образовательных общеразвивающих программ</t>
  </si>
  <si>
    <t>Образование 0703</t>
  </si>
  <si>
    <t>Удовлетворенность родителей (законных представтелей) качеством представленных услуг</t>
  </si>
  <si>
    <t xml:space="preserve">Доля учащихся, обучающихся на оценку "отлично" </t>
  </si>
  <si>
    <t>Доля преподователей с 1 категорией от общего числа педагогов</t>
  </si>
  <si>
    <t>Осуществление издательской деятельности</t>
  </si>
  <si>
    <t>Количество номеров</t>
  </si>
  <si>
    <t>Минимальная доля тиража каждого выпуска реализуемого по подписке</t>
  </si>
  <si>
    <t>Количество печатных страниц</t>
  </si>
  <si>
    <t>Объем тиража (шт.)</t>
  </si>
  <si>
    <t>Средства массовой информации 1202</t>
  </si>
  <si>
    <t xml:space="preserve"> Содержание (эксплуатация) имущества, находящегося в муниципальной собственности.                                                                                                                                                              </t>
  </si>
  <si>
    <r>
      <rPr>
        <b/>
        <sz val="11"/>
        <color indexed="8"/>
        <rFont val="Calibri"/>
        <family val="2"/>
        <charset val="204"/>
      </rPr>
      <t xml:space="preserve">Отчет об исполнении муниципального задания по оказанию муниципальных услуг ( работ) </t>
    </r>
    <r>
      <rPr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по состояниюна 01 января 2025 года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  <charset val="204"/>
      </rPr>
      <t xml:space="preserve">Вознесенский муниципальный район                                                                                                                                  </t>
    </r>
  </si>
  <si>
    <t>Количество человеко-часов по МЗ</t>
  </si>
  <si>
    <t>количество человеко-часов по ПФДОД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</si>
</sst>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164" fontId="0" fillId="0" borderId="4" xfId="0" applyNumberFormat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/>
    </xf>
    <xf numFmtId="0" fontId="4" fillId="0" borderId="5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/>
    <xf numFmtId="0" fontId="3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4" fillId="0" borderId="8" xfId="0" applyFont="1" applyBorder="1" applyAlignment="1"/>
    <xf numFmtId="0" fontId="4" fillId="0" borderId="7" xfId="0" applyFont="1" applyBorder="1" applyAlignment="1"/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64" fontId="7" fillId="0" borderId="5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47" workbookViewId="0">
      <selection activeCell="Q65" sqref="Q65"/>
    </sheetView>
  </sheetViews>
  <sheetFormatPr defaultRowHeight="15" x14ac:dyDescent="0.25"/>
  <cols>
    <col min="6" max="6" width="7.85546875" customWidth="1"/>
    <col min="9" max="9" width="8" customWidth="1"/>
    <col min="10" max="10" width="26.28515625" customWidth="1"/>
  </cols>
  <sheetData>
    <row r="1" spans="1:14" ht="46.5" customHeight="1" x14ac:dyDescent="0.25">
      <c r="A1" s="141" t="s">
        <v>82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79.5" customHeight="1" x14ac:dyDescent="0.25">
      <c r="A2" s="146" t="s">
        <v>0</v>
      </c>
      <c r="B2" s="146" t="s">
        <v>1</v>
      </c>
      <c r="C2" s="146" t="s">
        <v>2</v>
      </c>
      <c r="D2" s="143" t="s">
        <v>3</v>
      </c>
      <c r="E2" s="149"/>
      <c r="F2" s="150"/>
      <c r="G2" s="151" t="s">
        <v>4</v>
      </c>
      <c r="H2" s="152"/>
      <c r="I2" s="153"/>
      <c r="J2" s="143" t="s">
        <v>5</v>
      </c>
      <c r="K2" s="144"/>
      <c r="L2" s="144"/>
      <c r="M2" s="144"/>
      <c r="N2" s="145"/>
    </row>
    <row r="3" spans="1:14" ht="101.25" x14ac:dyDescent="0.25">
      <c r="A3" s="147"/>
      <c r="B3" s="148"/>
      <c r="C3" s="148"/>
      <c r="D3" s="5" t="s">
        <v>6</v>
      </c>
      <c r="E3" s="5" t="s">
        <v>7</v>
      </c>
      <c r="F3" s="2" t="s">
        <v>8</v>
      </c>
      <c r="G3" s="5" t="s">
        <v>6</v>
      </c>
      <c r="H3" s="5" t="s">
        <v>7</v>
      </c>
      <c r="I3" s="2" t="s">
        <v>8</v>
      </c>
      <c r="J3" s="2" t="s">
        <v>9</v>
      </c>
      <c r="K3" s="2" t="s">
        <v>10</v>
      </c>
      <c r="L3" s="7" t="s">
        <v>11</v>
      </c>
      <c r="M3" s="2" t="s">
        <v>12</v>
      </c>
      <c r="N3" s="2" t="s">
        <v>13</v>
      </c>
    </row>
    <row r="4" spans="1:14" x14ac:dyDescent="0.25">
      <c r="A4" s="3">
        <v>1</v>
      </c>
      <c r="B4" s="3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</row>
    <row r="5" spans="1:14" x14ac:dyDescent="0.25">
      <c r="A5" s="131" t="s">
        <v>81</v>
      </c>
      <c r="B5" s="154" t="s">
        <v>14</v>
      </c>
      <c r="C5" s="131" t="s">
        <v>15</v>
      </c>
      <c r="D5" s="131">
        <v>6357.38</v>
      </c>
      <c r="E5" s="131">
        <v>6357.38</v>
      </c>
      <c r="F5" s="131">
        <v>100</v>
      </c>
      <c r="G5" s="158">
        <v>11142.9</v>
      </c>
      <c r="H5" s="158">
        <v>10789.4</v>
      </c>
      <c r="I5" s="156">
        <v>96.8</v>
      </c>
      <c r="J5" s="133" t="s">
        <v>16</v>
      </c>
      <c r="K5" s="49" t="s">
        <v>17</v>
      </c>
      <c r="L5" s="49">
        <v>100</v>
      </c>
      <c r="M5" s="49">
        <v>100</v>
      </c>
      <c r="N5" s="160">
        <v>100</v>
      </c>
    </row>
    <row r="6" spans="1:14" ht="8.25" customHeight="1" x14ac:dyDescent="0.25">
      <c r="A6" s="132"/>
      <c r="B6" s="155"/>
      <c r="C6" s="132"/>
      <c r="D6" s="132"/>
      <c r="E6" s="132"/>
      <c r="F6" s="132"/>
      <c r="G6" s="159"/>
      <c r="H6" s="159"/>
      <c r="I6" s="157"/>
      <c r="J6" s="134"/>
      <c r="K6" s="50"/>
      <c r="L6" s="50"/>
      <c r="M6" s="50"/>
      <c r="N6" s="50"/>
    </row>
    <row r="7" spans="1:14" ht="7.5" customHeight="1" x14ac:dyDescent="0.25">
      <c r="A7" s="132"/>
      <c r="B7" s="155"/>
      <c r="C7" s="132"/>
      <c r="D7" s="132"/>
      <c r="E7" s="132"/>
      <c r="F7" s="132"/>
      <c r="G7" s="159"/>
      <c r="H7" s="159"/>
      <c r="I7" s="157"/>
      <c r="J7" s="134"/>
      <c r="K7" s="50"/>
      <c r="L7" s="50"/>
      <c r="M7" s="50"/>
      <c r="N7" s="50"/>
    </row>
    <row r="8" spans="1:14" hidden="1" x14ac:dyDescent="0.25">
      <c r="A8" s="132"/>
      <c r="B8" s="155"/>
      <c r="C8" s="132"/>
      <c r="D8" s="132"/>
      <c r="E8" s="132"/>
      <c r="F8" s="132"/>
      <c r="G8" s="159"/>
      <c r="H8" s="159"/>
      <c r="I8" s="157"/>
      <c r="J8" s="134"/>
      <c r="K8" s="50"/>
      <c r="L8" s="50"/>
      <c r="M8" s="50"/>
      <c r="N8" s="50"/>
    </row>
    <row r="9" spans="1:14" ht="0.75" customHeight="1" x14ac:dyDescent="0.25">
      <c r="A9" s="132"/>
      <c r="B9" s="155"/>
      <c r="C9" s="132"/>
      <c r="D9" s="132"/>
      <c r="E9" s="132"/>
      <c r="F9" s="132"/>
      <c r="G9" s="159"/>
      <c r="H9" s="159"/>
      <c r="I9" s="157"/>
      <c r="J9" s="135"/>
      <c r="K9" s="51"/>
      <c r="L9" s="51"/>
      <c r="M9" s="51"/>
      <c r="N9" s="51"/>
    </row>
    <row r="10" spans="1:14" x14ac:dyDescent="0.25">
      <c r="A10" s="132"/>
      <c r="B10" s="155"/>
      <c r="C10" s="132"/>
      <c r="D10" s="132"/>
      <c r="E10" s="132"/>
      <c r="F10" s="132"/>
      <c r="G10" s="159"/>
      <c r="H10" s="159"/>
      <c r="I10" s="157"/>
      <c r="J10" s="9" t="s">
        <v>18</v>
      </c>
      <c r="K10" s="8" t="s">
        <v>19</v>
      </c>
      <c r="L10" s="8">
        <v>1</v>
      </c>
      <c r="M10" s="8">
        <v>1</v>
      </c>
      <c r="N10" s="1">
        <v>100</v>
      </c>
    </row>
    <row r="11" spans="1:14" ht="51" customHeight="1" x14ac:dyDescent="0.25">
      <c r="A11" s="132"/>
      <c r="B11" s="155"/>
      <c r="C11" s="132"/>
      <c r="D11" s="132"/>
      <c r="E11" s="132"/>
      <c r="F11" s="132"/>
      <c r="G11" s="159"/>
      <c r="H11" s="159"/>
      <c r="I11" s="157"/>
      <c r="J11" s="9" t="s">
        <v>20</v>
      </c>
      <c r="K11" s="8" t="s">
        <v>21</v>
      </c>
      <c r="L11" s="8">
        <v>6357.38</v>
      </c>
      <c r="M11" s="8">
        <v>6357.38</v>
      </c>
      <c r="N11" s="1">
        <v>100</v>
      </c>
    </row>
    <row r="12" spans="1:14" ht="51.75" customHeight="1" x14ac:dyDescent="0.25">
      <c r="A12" s="132"/>
      <c r="B12" s="155"/>
      <c r="C12" s="132"/>
      <c r="D12" s="132"/>
      <c r="E12" s="132"/>
      <c r="F12" s="132"/>
      <c r="G12" s="159"/>
      <c r="H12" s="159"/>
      <c r="I12" s="157"/>
      <c r="J12" s="9" t="s">
        <v>20</v>
      </c>
      <c r="K12" s="8" t="s">
        <v>17</v>
      </c>
      <c r="L12" s="8">
        <v>100</v>
      </c>
      <c r="M12" s="8">
        <v>100</v>
      </c>
      <c r="N12" s="1">
        <v>100</v>
      </c>
    </row>
    <row r="13" spans="1:14" ht="39.75" customHeight="1" x14ac:dyDescent="0.25">
      <c r="A13" s="132"/>
      <c r="B13" s="155"/>
      <c r="C13" s="132"/>
      <c r="D13" s="132"/>
      <c r="E13" s="132"/>
      <c r="F13" s="132"/>
      <c r="G13" s="159"/>
      <c r="H13" s="159"/>
      <c r="I13" s="157"/>
      <c r="J13" s="9" t="s">
        <v>22</v>
      </c>
      <c r="K13" s="8" t="s">
        <v>17</v>
      </c>
      <c r="L13" s="8">
        <v>100</v>
      </c>
      <c r="M13" s="8">
        <v>100</v>
      </c>
      <c r="N13" s="1">
        <v>100</v>
      </c>
    </row>
    <row r="14" spans="1:14" ht="39.75" customHeight="1" x14ac:dyDescent="0.25">
      <c r="A14" s="132"/>
      <c r="B14" s="155"/>
      <c r="C14" s="132"/>
      <c r="D14" s="132"/>
      <c r="E14" s="132"/>
      <c r="F14" s="132"/>
      <c r="G14" s="159"/>
      <c r="H14" s="159"/>
      <c r="I14" s="157"/>
      <c r="J14" s="10" t="s">
        <v>23</v>
      </c>
      <c r="K14" s="8" t="s">
        <v>21</v>
      </c>
      <c r="L14" s="8">
        <v>6357.38</v>
      </c>
      <c r="M14" s="8">
        <v>6357.38</v>
      </c>
      <c r="N14" s="1">
        <v>100</v>
      </c>
    </row>
    <row r="15" spans="1:14" ht="39" customHeight="1" x14ac:dyDescent="0.25">
      <c r="A15" s="104"/>
      <c r="B15" s="95"/>
      <c r="C15" s="104"/>
      <c r="D15" s="104"/>
      <c r="E15" s="104"/>
      <c r="F15" s="104"/>
      <c r="G15" s="95"/>
      <c r="H15" s="95"/>
      <c r="I15" s="95"/>
      <c r="J15" s="10" t="s">
        <v>24</v>
      </c>
      <c r="K15" s="8" t="s">
        <v>17</v>
      </c>
      <c r="L15" s="8">
        <v>100</v>
      </c>
      <c r="M15" s="8">
        <v>100</v>
      </c>
      <c r="N15" s="1">
        <v>100</v>
      </c>
    </row>
    <row r="16" spans="1:14" ht="43.5" customHeight="1" x14ac:dyDescent="0.25">
      <c r="A16" s="105"/>
      <c r="B16" s="96"/>
      <c r="C16" s="105"/>
      <c r="D16" s="105"/>
      <c r="E16" s="105"/>
      <c r="F16" s="105"/>
      <c r="G16" s="96"/>
      <c r="H16" s="96"/>
      <c r="I16" s="96"/>
      <c r="J16" s="10" t="s">
        <v>25</v>
      </c>
      <c r="K16" s="6" t="s">
        <v>19</v>
      </c>
      <c r="L16" s="6">
        <v>9</v>
      </c>
      <c r="M16" s="6">
        <v>9</v>
      </c>
      <c r="N16" s="1">
        <v>100</v>
      </c>
    </row>
    <row r="17" spans="1:14" x14ac:dyDescent="0.25">
      <c r="A17" s="136" t="s">
        <v>26</v>
      </c>
      <c r="B17" s="137"/>
      <c r="C17" s="138"/>
      <c r="D17" s="12"/>
      <c r="E17" s="12"/>
      <c r="F17" s="12"/>
      <c r="G17" s="12"/>
      <c r="H17" s="12"/>
      <c r="I17" s="12"/>
      <c r="J17" s="13"/>
      <c r="K17" s="4"/>
      <c r="L17" s="4"/>
      <c r="M17" s="4"/>
      <c r="N17" s="14"/>
    </row>
    <row r="18" spans="1:14" ht="24" x14ac:dyDescent="0.25">
      <c r="A18" s="97" t="s">
        <v>27</v>
      </c>
      <c r="B18" s="139"/>
      <c r="C18" s="97" t="s">
        <v>28</v>
      </c>
      <c r="D18" s="80">
        <v>36855</v>
      </c>
      <c r="E18" s="80">
        <v>50700</v>
      </c>
      <c r="F18" s="88">
        <f>E18/D18*100</f>
        <v>137.56613756613757</v>
      </c>
      <c r="G18" s="80">
        <v>22637.200000000001</v>
      </c>
      <c r="H18" s="80">
        <v>22606.400000000001</v>
      </c>
      <c r="I18" s="88">
        <f>H18/G18*100</f>
        <v>99.863940770059898</v>
      </c>
      <c r="J18" s="11" t="s">
        <v>29</v>
      </c>
      <c r="K18" s="5" t="s">
        <v>17</v>
      </c>
      <c r="L18" s="15">
        <v>68</v>
      </c>
      <c r="M18" s="15">
        <v>76.7</v>
      </c>
      <c r="N18" s="16">
        <f t="shared" ref="N18:N24" si="0">M18/L18*100</f>
        <v>112.79411764705883</v>
      </c>
    </row>
    <row r="19" spans="1:14" ht="33.75" customHeight="1" x14ac:dyDescent="0.25">
      <c r="A19" s="98"/>
      <c r="B19" s="140"/>
      <c r="C19" s="98"/>
      <c r="D19" s="81"/>
      <c r="E19" s="81"/>
      <c r="F19" s="89"/>
      <c r="G19" s="102"/>
      <c r="H19" s="129"/>
      <c r="I19" s="129"/>
      <c r="J19" s="11" t="s">
        <v>30</v>
      </c>
      <c r="K19" s="5" t="s">
        <v>17</v>
      </c>
      <c r="L19" s="15">
        <v>13</v>
      </c>
      <c r="M19" s="15">
        <v>12.5</v>
      </c>
      <c r="N19" s="16">
        <f t="shared" si="0"/>
        <v>96.15384615384616</v>
      </c>
    </row>
    <row r="20" spans="1:14" ht="40.5" customHeight="1" x14ac:dyDescent="0.25">
      <c r="A20" s="134"/>
      <c r="B20" s="134"/>
      <c r="C20" s="104"/>
      <c r="D20" s="95"/>
      <c r="E20" s="95"/>
      <c r="F20" s="95"/>
      <c r="G20" s="102"/>
      <c r="H20" s="129"/>
      <c r="I20" s="129"/>
      <c r="J20" s="11" t="s">
        <v>31</v>
      </c>
      <c r="K20" s="5" t="s">
        <v>17</v>
      </c>
      <c r="L20" s="15">
        <v>0.9</v>
      </c>
      <c r="M20" s="15">
        <v>1.1000000000000001</v>
      </c>
      <c r="N20" s="16">
        <f t="shared" si="0"/>
        <v>122.22222222222223</v>
      </c>
    </row>
    <row r="21" spans="1:14" ht="63" customHeight="1" x14ac:dyDescent="0.25">
      <c r="A21" s="135"/>
      <c r="B21" s="135"/>
      <c r="C21" s="105"/>
      <c r="D21" s="96"/>
      <c r="E21" s="96"/>
      <c r="F21" s="96"/>
      <c r="G21" s="103"/>
      <c r="H21" s="130"/>
      <c r="I21" s="130"/>
      <c r="J21" s="17" t="s">
        <v>32</v>
      </c>
      <c r="K21" s="5" t="s">
        <v>33</v>
      </c>
      <c r="L21" s="15">
        <v>36</v>
      </c>
      <c r="M21" s="15">
        <v>34</v>
      </c>
      <c r="N21" s="16">
        <f t="shared" si="0"/>
        <v>94.444444444444443</v>
      </c>
    </row>
    <row r="22" spans="1:14" ht="60" x14ac:dyDescent="0.25">
      <c r="A22" s="91" t="s">
        <v>34</v>
      </c>
      <c r="B22" s="122"/>
      <c r="C22" s="18" t="s">
        <v>35</v>
      </c>
      <c r="D22" s="19">
        <v>22325</v>
      </c>
      <c r="E22" s="19">
        <v>29837</v>
      </c>
      <c r="F22" s="20">
        <f>E22/D22*100</f>
        <v>133.64837625979845</v>
      </c>
      <c r="G22" s="80">
        <v>4341.3999999999996</v>
      </c>
      <c r="H22" s="80">
        <v>4229.2</v>
      </c>
      <c r="I22" s="88">
        <f>H22/G22%</f>
        <v>97.41558022757637</v>
      </c>
      <c r="J22" s="17" t="s">
        <v>36</v>
      </c>
      <c r="K22" s="5" t="s">
        <v>17</v>
      </c>
      <c r="L22" s="15">
        <v>100</v>
      </c>
      <c r="M22" s="15">
        <v>100</v>
      </c>
      <c r="N22" s="16">
        <f t="shared" si="0"/>
        <v>100</v>
      </c>
    </row>
    <row r="23" spans="1:14" ht="24" x14ac:dyDescent="0.25">
      <c r="A23" s="50"/>
      <c r="B23" s="123"/>
      <c r="C23" s="123" t="s">
        <v>37</v>
      </c>
      <c r="D23" s="125">
        <v>8</v>
      </c>
      <c r="E23" s="125">
        <v>12</v>
      </c>
      <c r="F23" s="52">
        <f>E23/D23*100</f>
        <v>150</v>
      </c>
      <c r="G23" s="54"/>
      <c r="H23" s="54"/>
      <c r="I23" s="54"/>
      <c r="J23" s="21" t="s">
        <v>38</v>
      </c>
      <c r="K23" s="5" t="s">
        <v>17</v>
      </c>
      <c r="L23" s="15">
        <v>70</v>
      </c>
      <c r="M23" s="15">
        <v>70</v>
      </c>
      <c r="N23" s="16">
        <f t="shared" si="0"/>
        <v>100</v>
      </c>
    </row>
    <row r="24" spans="1:14" x14ac:dyDescent="0.25">
      <c r="A24" s="50"/>
      <c r="B24" s="123"/>
      <c r="C24" s="123"/>
      <c r="D24" s="125"/>
      <c r="E24" s="125"/>
      <c r="F24" s="127"/>
      <c r="G24" s="54"/>
      <c r="H24" s="54"/>
      <c r="I24" s="54"/>
      <c r="J24" s="111" t="s">
        <v>39</v>
      </c>
      <c r="K24" s="86" t="s">
        <v>17</v>
      </c>
      <c r="L24" s="115">
        <v>5</v>
      </c>
      <c r="M24" s="115">
        <v>5</v>
      </c>
      <c r="N24" s="118">
        <f t="shared" si="0"/>
        <v>100</v>
      </c>
    </row>
    <row r="25" spans="1:14" ht="22.5" customHeight="1" x14ac:dyDescent="0.25">
      <c r="A25" s="51"/>
      <c r="B25" s="124"/>
      <c r="C25" s="124"/>
      <c r="D25" s="126"/>
      <c r="E25" s="126"/>
      <c r="F25" s="128"/>
      <c r="G25" s="55"/>
      <c r="H25" s="55"/>
      <c r="I25" s="55"/>
      <c r="J25" s="113"/>
      <c r="K25" s="87"/>
      <c r="L25" s="117"/>
      <c r="M25" s="117"/>
      <c r="N25" s="120"/>
    </row>
    <row r="26" spans="1:14" ht="48" x14ac:dyDescent="0.25">
      <c r="A26" s="22" t="s">
        <v>40</v>
      </c>
      <c r="B26" s="48"/>
      <c r="C26" s="23" t="s">
        <v>41</v>
      </c>
      <c r="D26" s="24">
        <v>607</v>
      </c>
      <c r="E26" s="24">
        <v>610</v>
      </c>
      <c r="F26" s="25">
        <f>E26/D26*100</f>
        <v>100.49423393739703</v>
      </c>
      <c r="G26" s="106">
        <v>58771.4</v>
      </c>
      <c r="H26" s="80">
        <v>58161.1</v>
      </c>
      <c r="I26" s="88">
        <f>H26/G26*100</f>
        <v>98.961569743106338</v>
      </c>
      <c r="J26" s="21" t="s">
        <v>42</v>
      </c>
      <c r="K26" s="5"/>
      <c r="L26" s="15" t="s">
        <v>43</v>
      </c>
      <c r="M26" s="15" t="s">
        <v>43</v>
      </c>
      <c r="N26" s="16">
        <v>100</v>
      </c>
    </row>
    <row r="27" spans="1:14" x14ac:dyDescent="0.25">
      <c r="A27" s="91" t="s">
        <v>44</v>
      </c>
      <c r="B27" s="101"/>
      <c r="C27" s="26" t="s">
        <v>33</v>
      </c>
      <c r="D27" s="26">
        <v>149308</v>
      </c>
      <c r="E27" s="26">
        <v>196514</v>
      </c>
      <c r="F27" s="27">
        <f>E27/D27%</f>
        <v>131.61652423178933</v>
      </c>
      <c r="G27" s="95"/>
      <c r="H27" s="95"/>
      <c r="I27" s="95"/>
      <c r="J27" s="111" t="s">
        <v>45</v>
      </c>
      <c r="K27" s="86" t="s">
        <v>46</v>
      </c>
      <c r="L27" s="115">
        <v>210</v>
      </c>
      <c r="M27" s="115">
        <v>233</v>
      </c>
      <c r="N27" s="118">
        <f>M27/L27*100</f>
        <v>110.95238095238096</v>
      </c>
    </row>
    <row r="28" spans="1:14" ht="24" x14ac:dyDescent="0.25">
      <c r="A28" s="92"/>
      <c r="B28" s="121"/>
      <c r="C28" s="28" t="s">
        <v>47</v>
      </c>
      <c r="D28" s="26">
        <v>4430</v>
      </c>
      <c r="E28" s="26">
        <v>4433</v>
      </c>
      <c r="F28" s="27">
        <f>E28/D28%</f>
        <v>100.06772009029346</v>
      </c>
      <c r="G28" s="95"/>
      <c r="H28" s="95"/>
      <c r="I28" s="95"/>
      <c r="J28" s="112"/>
      <c r="K28" s="114"/>
      <c r="L28" s="116"/>
      <c r="M28" s="116"/>
      <c r="N28" s="119"/>
    </row>
    <row r="29" spans="1:14" x14ac:dyDescent="0.25">
      <c r="A29" s="92"/>
      <c r="B29" s="121"/>
      <c r="C29" s="26" t="s">
        <v>48</v>
      </c>
      <c r="D29" s="26">
        <v>8860</v>
      </c>
      <c r="E29" s="26">
        <v>8866</v>
      </c>
      <c r="F29" s="27">
        <f>E29/D29%</f>
        <v>100.06772009029346</v>
      </c>
      <c r="G29" s="95"/>
      <c r="H29" s="95"/>
      <c r="I29" s="95"/>
      <c r="J29" s="113"/>
      <c r="K29" s="87"/>
      <c r="L29" s="117"/>
      <c r="M29" s="117"/>
      <c r="N29" s="120"/>
    </row>
    <row r="30" spans="1:14" ht="48" x14ac:dyDescent="0.25">
      <c r="A30" s="93"/>
      <c r="B30" s="103"/>
      <c r="C30" s="18" t="s">
        <v>49</v>
      </c>
      <c r="D30" s="29">
        <v>4430</v>
      </c>
      <c r="E30" s="29">
        <v>4433</v>
      </c>
      <c r="F30" s="27">
        <f>E30/D30%</f>
        <v>100.06772009029346</v>
      </c>
      <c r="G30" s="96"/>
      <c r="H30" s="96"/>
      <c r="I30" s="96"/>
      <c r="J30" s="21" t="s">
        <v>42</v>
      </c>
      <c r="K30" s="5"/>
      <c r="L30" s="15" t="s">
        <v>43</v>
      </c>
      <c r="M30" s="15" t="s">
        <v>43</v>
      </c>
      <c r="N30" s="16">
        <v>100</v>
      </c>
    </row>
    <row r="31" spans="1:14" ht="36" x14ac:dyDescent="0.25">
      <c r="A31" s="91" t="s">
        <v>50</v>
      </c>
      <c r="B31" s="101"/>
      <c r="C31" s="97" t="s">
        <v>28</v>
      </c>
      <c r="D31" s="80">
        <v>6347</v>
      </c>
      <c r="E31" s="106">
        <v>11074</v>
      </c>
      <c r="F31" s="88">
        <f>E31/D31%</f>
        <v>174.47613045533322</v>
      </c>
      <c r="G31" s="80">
        <v>3558.4</v>
      </c>
      <c r="H31" s="80">
        <v>3537.3</v>
      </c>
      <c r="I31" s="88">
        <f>H31/G31%</f>
        <v>99.407036870503589</v>
      </c>
      <c r="J31" s="21" t="s">
        <v>51</v>
      </c>
      <c r="K31" s="5" t="s">
        <v>17</v>
      </c>
      <c r="L31" s="15">
        <v>100</v>
      </c>
      <c r="M31" s="15">
        <v>100</v>
      </c>
      <c r="N31" s="16">
        <f>M31/L31*100</f>
        <v>100</v>
      </c>
    </row>
    <row r="32" spans="1:14" ht="24" x14ac:dyDescent="0.25">
      <c r="A32" s="92"/>
      <c r="B32" s="102"/>
      <c r="C32" s="104"/>
      <c r="D32" s="95"/>
      <c r="E32" s="107"/>
      <c r="F32" s="100"/>
      <c r="G32" s="95"/>
      <c r="H32" s="95"/>
      <c r="I32" s="100"/>
      <c r="J32" s="21" t="s">
        <v>52</v>
      </c>
      <c r="K32" s="5" t="s">
        <v>17</v>
      </c>
      <c r="L32" s="15">
        <v>5</v>
      </c>
      <c r="M32" s="15">
        <v>5</v>
      </c>
      <c r="N32" s="16">
        <f>M32/L32*100</f>
        <v>100</v>
      </c>
    </row>
    <row r="33" spans="1:14" ht="48" x14ac:dyDescent="0.25">
      <c r="A33" s="66"/>
      <c r="B33" s="102"/>
      <c r="C33" s="104"/>
      <c r="D33" s="95"/>
      <c r="E33" s="107"/>
      <c r="F33" s="95"/>
      <c r="G33" s="95"/>
      <c r="H33" s="95"/>
      <c r="I33" s="95"/>
      <c r="J33" s="21" t="s">
        <v>36</v>
      </c>
      <c r="K33" s="5" t="s">
        <v>17</v>
      </c>
      <c r="L33" s="15">
        <v>100</v>
      </c>
      <c r="M33" s="15">
        <v>100</v>
      </c>
      <c r="N33" s="16">
        <f>M33/L33*100</f>
        <v>100</v>
      </c>
    </row>
    <row r="34" spans="1:14" ht="60" x14ac:dyDescent="0.25">
      <c r="A34" s="66"/>
      <c r="B34" s="102"/>
      <c r="C34" s="104"/>
      <c r="D34" s="95"/>
      <c r="E34" s="107"/>
      <c r="F34" s="95"/>
      <c r="G34" s="95"/>
      <c r="H34" s="95"/>
      <c r="I34" s="95"/>
      <c r="J34" s="21" t="s">
        <v>53</v>
      </c>
      <c r="K34" s="5" t="s">
        <v>54</v>
      </c>
      <c r="L34" s="15">
        <v>126</v>
      </c>
      <c r="M34" s="15">
        <v>126</v>
      </c>
      <c r="N34" s="16">
        <f>M34/L34*100</f>
        <v>100</v>
      </c>
    </row>
    <row r="35" spans="1:14" ht="45.75" customHeight="1" x14ac:dyDescent="0.25">
      <c r="A35" s="67"/>
      <c r="B35" s="103"/>
      <c r="C35" s="105"/>
      <c r="D35" s="96"/>
      <c r="E35" s="108"/>
      <c r="F35" s="96"/>
      <c r="G35" s="96"/>
      <c r="H35" s="96"/>
      <c r="I35" s="96"/>
      <c r="J35" s="21" t="s">
        <v>55</v>
      </c>
      <c r="K35" s="5" t="s">
        <v>54</v>
      </c>
      <c r="L35" s="15">
        <v>9</v>
      </c>
      <c r="M35" s="15">
        <v>9</v>
      </c>
      <c r="N35" s="16">
        <f>M35/L35*100</f>
        <v>100</v>
      </c>
    </row>
    <row r="36" spans="1:14" x14ac:dyDescent="0.25">
      <c r="A36" s="91" t="s">
        <v>56</v>
      </c>
      <c r="B36" s="73" t="s">
        <v>57</v>
      </c>
      <c r="C36" s="97" t="s">
        <v>58</v>
      </c>
      <c r="D36" s="80">
        <v>406</v>
      </c>
      <c r="E36" s="80">
        <v>400</v>
      </c>
      <c r="F36" s="88">
        <v>98.5</v>
      </c>
      <c r="G36" s="88">
        <v>100435.6</v>
      </c>
      <c r="H36" s="80">
        <v>96762.7</v>
      </c>
      <c r="I36" s="88">
        <v>96.3</v>
      </c>
      <c r="J36" s="31" t="s">
        <v>59</v>
      </c>
      <c r="K36" s="30" t="s">
        <v>17</v>
      </c>
      <c r="L36" s="30">
        <v>100</v>
      </c>
      <c r="M36" s="30">
        <v>100</v>
      </c>
      <c r="N36" s="32">
        <v>100</v>
      </c>
    </row>
    <row r="37" spans="1:14" x14ac:dyDescent="0.25">
      <c r="A37" s="92"/>
      <c r="B37" s="74"/>
      <c r="C37" s="98"/>
      <c r="D37" s="81"/>
      <c r="E37" s="81"/>
      <c r="F37" s="89"/>
      <c r="G37" s="89"/>
      <c r="H37" s="81"/>
      <c r="I37" s="89"/>
      <c r="J37" s="34" t="s">
        <v>60</v>
      </c>
      <c r="K37" s="30" t="s">
        <v>17</v>
      </c>
      <c r="L37" s="36">
        <v>92</v>
      </c>
      <c r="M37" s="36">
        <v>85.72</v>
      </c>
      <c r="N37" s="37">
        <v>93.2</v>
      </c>
    </row>
    <row r="38" spans="1:14" ht="24" x14ac:dyDescent="0.25">
      <c r="A38" s="92"/>
      <c r="B38" s="74"/>
      <c r="C38" s="98"/>
      <c r="D38" s="81"/>
      <c r="E38" s="81"/>
      <c r="F38" s="89"/>
      <c r="G38" s="89"/>
      <c r="H38" s="81"/>
      <c r="I38" s="89"/>
      <c r="J38" s="31" t="s">
        <v>61</v>
      </c>
      <c r="K38" s="36" t="s">
        <v>17</v>
      </c>
      <c r="L38" s="36">
        <v>46.34</v>
      </c>
      <c r="M38" s="36">
        <v>45.56</v>
      </c>
      <c r="N38" s="37">
        <v>98.3</v>
      </c>
    </row>
    <row r="39" spans="1:14" x14ac:dyDescent="0.25">
      <c r="A39" s="92"/>
      <c r="B39" s="74"/>
      <c r="C39" s="98"/>
      <c r="D39" s="81"/>
      <c r="E39" s="81"/>
      <c r="F39" s="89"/>
      <c r="G39" s="89"/>
      <c r="H39" s="81"/>
      <c r="I39" s="89"/>
      <c r="J39" s="76" t="s">
        <v>62</v>
      </c>
      <c r="K39" s="86" t="s">
        <v>17</v>
      </c>
      <c r="L39" s="78">
        <v>90</v>
      </c>
      <c r="M39" s="78">
        <v>95.6</v>
      </c>
      <c r="N39" s="68">
        <v>106.2</v>
      </c>
    </row>
    <row r="40" spans="1:14" ht="74.25" customHeight="1" x14ac:dyDescent="0.25">
      <c r="A40" s="93"/>
      <c r="B40" s="75"/>
      <c r="C40" s="99"/>
      <c r="D40" s="82"/>
      <c r="E40" s="82"/>
      <c r="F40" s="90"/>
      <c r="G40" s="90"/>
      <c r="H40" s="82"/>
      <c r="I40" s="90"/>
      <c r="J40" s="77"/>
      <c r="K40" s="87"/>
      <c r="L40" s="79"/>
      <c r="M40" s="79"/>
      <c r="N40" s="69"/>
    </row>
    <row r="41" spans="1:14" ht="48" x14ac:dyDescent="0.25">
      <c r="A41" s="91" t="s">
        <v>63</v>
      </c>
      <c r="B41" s="73" t="s">
        <v>64</v>
      </c>
      <c r="C41" s="97" t="s">
        <v>65</v>
      </c>
      <c r="D41" s="80">
        <v>1260</v>
      </c>
      <c r="E41" s="80">
        <v>1262</v>
      </c>
      <c r="F41" s="88">
        <v>100.2</v>
      </c>
      <c r="G41" s="80">
        <v>230731.2</v>
      </c>
      <c r="H41" s="80">
        <v>223810</v>
      </c>
      <c r="I41" s="88">
        <v>97</v>
      </c>
      <c r="J41" s="31" t="s">
        <v>66</v>
      </c>
      <c r="K41" s="33" t="s">
        <v>17</v>
      </c>
      <c r="L41" s="33">
        <v>100</v>
      </c>
      <c r="M41" s="33">
        <v>100</v>
      </c>
      <c r="N41" s="37">
        <v>100</v>
      </c>
    </row>
    <row r="42" spans="1:14" ht="48" x14ac:dyDescent="0.25">
      <c r="A42" s="110"/>
      <c r="B42" s="109"/>
      <c r="C42" s="95"/>
      <c r="D42" s="81"/>
      <c r="E42" s="81"/>
      <c r="F42" s="89"/>
      <c r="G42" s="81"/>
      <c r="H42" s="81"/>
      <c r="I42" s="89"/>
      <c r="J42" s="31" t="s">
        <v>67</v>
      </c>
      <c r="K42" s="33" t="s">
        <v>17</v>
      </c>
      <c r="L42" s="33">
        <v>100</v>
      </c>
      <c r="M42" s="33">
        <v>100</v>
      </c>
      <c r="N42" s="37">
        <v>100</v>
      </c>
    </row>
    <row r="43" spans="1:14" ht="48" x14ac:dyDescent="0.25">
      <c r="A43" s="110"/>
      <c r="B43" s="109"/>
      <c r="C43" s="95"/>
      <c r="D43" s="81"/>
      <c r="E43" s="81"/>
      <c r="F43" s="89"/>
      <c r="G43" s="81"/>
      <c r="H43" s="81"/>
      <c r="I43" s="89"/>
      <c r="J43" s="31" t="s">
        <v>68</v>
      </c>
      <c r="K43" s="33" t="s">
        <v>17</v>
      </c>
      <c r="L43" s="33">
        <v>100</v>
      </c>
      <c r="M43" s="33">
        <v>100</v>
      </c>
      <c r="N43" s="37">
        <v>100</v>
      </c>
    </row>
    <row r="44" spans="1:14" x14ac:dyDescent="0.25">
      <c r="A44" s="110"/>
      <c r="B44" s="109"/>
      <c r="C44" s="95"/>
      <c r="D44" s="81"/>
      <c r="E44" s="81"/>
      <c r="F44" s="89"/>
      <c r="G44" s="81"/>
      <c r="H44" s="81"/>
      <c r="I44" s="89"/>
      <c r="J44" s="31" t="s">
        <v>59</v>
      </c>
      <c r="K44" s="33" t="s">
        <v>17</v>
      </c>
      <c r="L44" s="33">
        <v>100</v>
      </c>
      <c r="M44" s="33">
        <v>100</v>
      </c>
      <c r="N44" s="37">
        <v>100</v>
      </c>
    </row>
    <row r="45" spans="1:14" x14ac:dyDescent="0.25">
      <c r="A45" s="110"/>
      <c r="B45" s="109"/>
      <c r="C45" s="95"/>
      <c r="D45" s="81"/>
      <c r="E45" s="81"/>
      <c r="F45" s="89"/>
      <c r="G45" s="81"/>
      <c r="H45" s="81"/>
      <c r="I45" s="89"/>
      <c r="J45" s="34" t="s">
        <v>60</v>
      </c>
      <c r="K45" s="33" t="s">
        <v>17</v>
      </c>
      <c r="L45" s="33">
        <v>78.599999999999994</v>
      </c>
      <c r="M45" s="33">
        <v>83.01</v>
      </c>
      <c r="N45" s="37">
        <v>105.6</v>
      </c>
    </row>
    <row r="46" spans="1:14" ht="60" x14ac:dyDescent="0.25">
      <c r="A46" s="110"/>
      <c r="B46" s="109"/>
      <c r="C46" s="95"/>
      <c r="D46" s="81"/>
      <c r="E46" s="81"/>
      <c r="F46" s="89"/>
      <c r="G46" s="81"/>
      <c r="H46" s="81"/>
      <c r="I46" s="89"/>
      <c r="J46" s="31" t="s">
        <v>69</v>
      </c>
      <c r="K46" s="33" t="s">
        <v>17</v>
      </c>
      <c r="L46" s="33">
        <v>90</v>
      </c>
      <c r="M46" s="33">
        <v>83.57</v>
      </c>
      <c r="N46" s="37">
        <v>92.9</v>
      </c>
    </row>
    <row r="47" spans="1:14" x14ac:dyDescent="0.25">
      <c r="A47" s="70" t="s">
        <v>70</v>
      </c>
      <c r="B47" s="73" t="s">
        <v>71</v>
      </c>
      <c r="C47" s="97" t="s">
        <v>83</v>
      </c>
      <c r="D47" s="80">
        <v>95192</v>
      </c>
      <c r="E47" s="80">
        <v>91148</v>
      </c>
      <c r="F47" s="88">
        <v>95.8</v>
      </c>
      <c r="G47" s="80">
        <v>26173.9</v>
      </c>
      <c r="H47" s="83">
        <v>25864.6</v>
      </c>
      <c r="I47" s="88">
        <v>98.8</v>
      </c>
      <c r="J47" s="31" t="s">
        <v>59</v>
      </c>
      <c r="K47" s="35" t="s">
        <v>17</v>
      </c>
      <c r="L47" s="36">
        <v>100</v>
      </c>
      <c r="M47" s="36">
        <v>100</v>
      </c>
      <c r="N47" s="37">
        <v>100</v>
      </c>
    </row>
    <row r="48" spans="1:14" ht="36" x14ac:dyDescent="0.25">
      <c r="A48" s="71"/>
      <c r="B48" s="74"/>
      <c r="C48" s="95"/>
      <c r="D48" s="95"/>
      <c r="E48" s="95"/>
      <c r="F48" s="95"/>
      <c r="G48" s="81"/>
      <c r="H48" s="84"/>
      <c r="I48" s="89"/>
      <c r="J48" s="41" t="s">
        <v>72</v>
      </c>
      <c r="K48" s="42" t="s">
        <v>17</v>
      </c>
      <c r="L48" s="43">
        <v>90</v>
      </c>
      <c r="M48" s="43">
        <v>96</v>
      </c>
      <c r="N48" s="40">
        <v>106.66666666666667</v>
      </c>
    </row>
    <row r="49" spans="1:14" ht="24" x14ac:dyDescent="0.25">
      <c r="A49" s="71"/>
      <c r="B49" s="74"/>
      <c r="C49" s="95"/>
      <c r="D49" s="95"/>
      <c r="E49" s="95"/>
      <c r="F49" s="95"/>
      <c r="G49" s="81"/>
      <c r="H49" s="84"/>
      <c r="I49" s="89"/>
      <c r="J49" s="44" t="s">
        <v>73</v>
      </c>
      <c r="K49" s="42" t="s">
        <v>17</v>
      </c>
      <c r="L49" s="36">
        <v>60</v>
      </c>
      <c r="M49" s="36">
        <v>95</v>
      </c>
      <c r="N49" s="37">
        <v>158.33333333333331</v>
      </c>
    </row>
    <row r="50" spans="1:14" x14ac:dyDescent="0.25">
      <c r="A50" s="71"/>
      <c r="B50" s="74"/>
      <c r="C50" s="96"/>
      <c r="D50" s="96"/>
      <c r="E50" s="96"/>
      <c r="F50" s="96"/>
      <c r="G50" s="81"/>
      <c r="H50" s="84"/>
      <c r="I50" s="89"/>
      <c r="J50" s="76" t="s">
        <v>74</v>
      </c>
      <c r="K50" s="94" t="s">
        <v>17</v>
      </c>
      <c r="L50" s="78">
        <v>60</v>
      </c>
      <c r="M50" s="78">
        <v>62.5</v>
      </c>
      <c r="N50" s="68">
        <v>104.16666666666667</v>
      </c>
    </row>
    <row r="51" spans="1:14" ht="60" x14ac:dyDescent="0.25">
      <c r="A51" s="72"/>
      <c r="B51" s="75"/>
      <c r="C51" s="23" t="s">
        <v>84</v>
      </c>
      <c r="D51" s="38">
        <v>102904</v>
      </c>
      <c r="E51" s="38">
        <v>102904</v>
      </c>
      <c r="F51" s="39">
        <v>100</v>
      </c>
      <c r="G51" s="82"/>
      <c r="H51" s="85"/>
      <c r="I51" s="90"/>
      <c r="J51" s="77"/>
      <c r="K51" s="67"/>
      <c r="L51" s="79"/>
      <c r="M51" s="79"/>
      <c r="N51" s="51"/>
    </row>
    <row r="52" spans="1:14" ht="36" x14ac:dyDescent="0.25">
      <c r="A52" s="59" t="s">
        <v>75</v>
      </c>
      <c r="B52" s="62" t="s">
        <v>80</v>
      </c>
      <c r="C52" s="47" t="s">
        <v>76</v>
      </c>
      <c r="D52" s="45">
        <v>52</v>
      </c>
      <c r="E52" s="45">
        <v>52</v>
      </c>
      <c r="F52" s="46">
        <v>100</v>
      </c>
      <c r="G52" s="53">
        <v>3944.2</v>
      </c>
      <c r="H52" s="53">
        <v>3944.2</v>
      </c>
      <c r="I52" s="56">
        <v>100</v>
      </c>
      <c r="J52" s="65" t="s">
        <v>77</v>
      </c>
      <c r="K52" s="49" t="s">
        <v>17</v>
      </c>
      <c r="L52" s="49">
        <v>98</v>
      </c>
      <c r="M52" s="49">
        <v>98</v>
      </c>
      <c r="N52" s="52">
        <v>100</v>
      </c>
    </row>
    <row r="53" spans="1:14" ht="48" x14ac:dyDescent="0.25">
      <c r="A53" s="60"/>
      <c r="B53" s="63"/>
      <c r="C53" s="47" t="s">
        <v>78</v>
      </c>
      <c r="D53" s="45">
        <v>832</v>
      </c>
      <c r="E53" s="45">
        <v>832</v>
      </c>
      <c r="F53" s="46">
        <v>100</v>
      </c>
      <c r="G53" s="54"/>
      <c r="H53" s="54"/>
      <c r="I53" s="57"/>
      <c r="J53" s="66"/>
      <c r="K53" s="50"/>
      <c r="L53" s="50"/>
      <c r="M53" s="50"/>
      <c r="N53" s="50"/>
    </row>
    <row r="54" spans="1:14" ht="36" x14ac:dyDescent="0.25">
      <c r="A54" s="61"/>
      <c r="B54" s="64"/>
      <c r="C54" s="10" t="s">
        <v>79</v>
      </c>
      <c r="D54" s="19">
        <v>1800</v>
      </c>
      <c r="E54" s="19">
        <v>1679</v>
      </c>
      <c r="F54" s="20">
        <v>93.3</v>
      </c>
      <c r="G54" s="55"/>
      <c r="H54" s="55"/>
      <c r="I54" s="58"/>
      <c r="J54" s="67"/>
      <c r="K54" s="51"/>
      <c r="L54" s="51"/>
      <c r="M54" s="51"/>
      <c r="N54" s="51"/>
    </row>
  </sheetData>
  <mergeCells count="111">
    <mergeCell ref="A1:N1"/>
    <mergeCell ref="J2:N2"/>
    <mergeCell ref="A2:A3"/>
    <mergeCell ref="B2:B3"/>
    <mergeCell ref="C2:C3"/>
    <mergeCell ref="D2:F2"/>
    <mergeCell ref="G2:I2"/>
    <mergeCell ref="B5:B16"/>
    <mergeCell ref="I5:I16"/>
    <mergeCell ref="C5:C16"/>
    <mergeCell ref="D5:D16"/>
    <mergeCell ref="E5:E16"/>
    <mergeCell ref="F5:F16"/>
    <mergeCell ref="G5:G16"/>
    <mergeCell ref="H5:H16"/>
    <mergeCell ref="N5:N9"/>
    <mergeCell ref="I18:I21"/>
    <mergeCell ref="A5:A16"/>
    <mergeCell ref="J5:J9"/>
    <mergeCell ref="K5:K9"/>
    <mergeCell ref="L5:L9"/>
    <mergeCell ref="M5:M9"/>
    <mergeCell ref="J24:J25"/>
    <mergeCell ref="K24:K25"/>
    <mergeCell ref="L24:L25"/>
    <mergeCell ref="M24:M25"/>
    <mergeCell ref="A17:C17"/>
    <mergeCell ref="A18:A21"/>
    <mergeCell ref="B18:B21"/>
    <mergeCell ref="C18:C21"/>
    <mergeCell ref="D18:D21"/>
    <mergeCell ref="E18:E21"/>
    <mergeCell ref="F18:F21"/>
    <mergeCell ref="G18:G21"/>
    <mergeCell ref="H18:H21"/>
    <mergeCell ref="N24:N25"/>
    <mergeCell ref="A22:A25"/>
    <mergeCell ref="B22:B25"/>
    <mergeCell ref="G22:G25"/>
    <mergeCell ref="H22:H25"/>
    <mergeCell ref="I22:I25"/>
    <mergeCell ref="C23:C25"/>
    <mergeCell ref="D23:D25"/>
    <mergeCell ref="E23:E25"/>
    <mergeCell ref="F23:F25"/>
    <mergeCell ref="J27:J29"/>
    <mergeCell ref="K27:K29"/>
    <mergeCell ref="L27:L29"/>
    <mergeCell ref="M27:M29"/>
    <mergeCell ref="N27:N29"/>
    <mergeCell ref="G26:G30"/>
    <mergeCell ref="H26:H30"/>
    <mergeCell ref="I26:I30"/>
    <mergeCell ref="A27:A30"/>
    <mergeCell ref="B27:B30"/>
    <mergeCell ref="F31:F35"/>
    <mergeCell ref="G31:G35"/>
    <mergeCell ref="H31:H35"/>
    <mergeCell ref="I31:I35"/>
    <mergeCell ref="I47:I51"/>
    <mergeCell ref="I41:I46"/>
    <mergeCell ref="A31:A35"/>
    <mergeCell ref="B31:B35"/>
    <mergeCell ref="C31:C35"/>
    <mergeCell ref="D31:D35"/>
    <mergeCell ref="E31:E35"/>
    <mergeCell ref="H41:H46"/>
    <mergeCell ref="B41:B46"/>
    <mergeCell ref="A41:A46"/>
    <mergeCell ref="C36:C40"/>
    <mergeCell ref="D36:D40"/>
    <mergeCell ref="E36:E40"/>
    <mergeCell ref="C41:C46"/>
    <mergeCell ref="F36:F40"/>
    <mergeCell ref="F41:F46"/>
    <mergeCell ref="D41:D46"/>
    <mergeCell ref="D47:D50"/>
    <mergeCell ref="C47:C50"/>
    <mergeCell ref="E47:E50"/>
    <mergeCell ref="F47:F50"/>
    <mergeCell ref="N39:N40"/>
    <mergeCell ref="A47:A51"/>
    <mergeCell ref="B47:B51"/>
    <mergeCell ref="J50:J51"/>
    <mergeCell ref="L50:L51"/>
    <mergeCell ref="M50:M51"/>
    <mergeCell ref="G47:G51"/>
    <mergeCell ref="H47:H51"/>
    <mergeCell ref="J39:J40"/>
    <mergeCell ref="K39:K40"/>
    <mergeCell ref="L39:L40"/>
    <mergeCell ref="M39:M40"/>
    <mergeCell ref="G36:G40"/>
    <mergeCell ref="H36:H40"/>
    <mergeCell ref="I36:I40"/>
    <mergeCell ref="A36:A40"/>
    <mergeCell ref="B36:B40"/>
    <mergeCell ref="G41:G46"/>
    <mergeCell ref="K50:K51"/>
    <mergeCell ref="N50:N51"/>
    <mergeCell ref="E41:E46"/>
    <mergeCell ref="L52:L54"/>
    <mergeCell ref="M52:M54"/>
    <mergeCell ref="N52:N54"/>
    <mergeCell ref="G52:G54"/>
    <mergeCell ref="H52:H54"/>
    <mergeCell ref="I52:I54"/>
    <mergeCell ref="A52:A54"/>
    <mergeCell ref="B52:B54"/>
    <mergeCell ref="J52:J54"/>
    <mergeCell ref="K52:K54"/>
  </mergeCells>
  <pageMargins left="0.11811023622047245" right="0.11811023622047245" top="0.35433070866141736" bottom="0.15748031496062992" header="0.11811023622047245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Kutkina</dc:creator>
  <cp:lastModifiedBy>Kutkina</cp:lastModifiedBy>
  <cp:lastPrinted>2025-06-03T10:03:53Z</cp:lastPrinted>
  <dcterms:created xsi:type="dcterms:W3CDTF">2025-06-03T10:01:09Z</dcterms:created>
  <dcterms:modified xsi:type="dcterms:W3CDTF">2026-02-24T06:40:58Z</dcterms:modified>
</cp:coreProperties>
</file>